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9270"/>
  </bookViews>
  <sheets>
    <sheet name="PAGAMENTI EXTRA RAPPRESENTATIVE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2" i="1" l="1"/>
  <c r="I22" i="1" s="1"/>
  <c r="C22" i="1"/>
  <c r="B22" i="1"/>
  <c r="C21" i="1"/>
  <c r="B21" i="1"/>
  <c r="F21" i="1" s="1"/>
  <c r="F20" i="1"/>
  <c r="H20" i="1" s="1"/>
  <c r="I20" i="1" s="1"/>
  <c r="C20" i="1"/>
  <c r="C19" i="1"/>
  <c r="B19" i="1"/>
  <c r="F19" i="1" s="1"/>
  <c r="C18" i="1"/>
  <c r="B18" i="1"/>
  <c r="F18" i="1" s="1"/>
  <c r="C17" i="1"/>
  <c r="B17" i="1"/>
  <c r="F17" i="1" s="1"/>
  <c r="C16" i="1"/>
  <c r="B16" i="1"/>
  <c r="F16" i="1" s="1"/>
  <c r="H16" i="1" s="1"/>
  <c r="I16" i="1" s="1"/>
  <c r="J16" i="1" s="1"/>
  <c r="C15" i="1"/>
  <c r="B15" i="1"/>
  <c r="F15" i="1" s="1"/>
  <c r="C14" i="1"/>
  <c r="B14" i="1"/>
  <c r="F14" i="1" s="1"/>
  <c r="C13" i="1"/>
  <c r="B13" i="1"/>
  <c r="F13" i="1" s="1"/>
  <c r="C12" i="1"/>
  <c r="B12" i="1"/>
  <c r="F12" i="1" s="1"/>
  <c r="C11" i="1"/>
  <c r="B11" i="1"/>
  <c r="C10" i="1"/>
  <c r="B10" i="1"/>
  <c r="F10" i="1" s="1"/>
  <c r="C9" i="1"/>
  <c r="B9" i="1"/>
  <c r="F9" i="1" s="1"/>
  <c r="C8" i="1"/>
  <c r="B8" i="1"/>
  <c r="F8" i="1" s="1"/>
  <c r="C7" i="1"/>
  <c r="B7" i="1"/>
  <c r="F7" i="1" s="1"/>
  <c r="C6" i="1"/>
  <c r="B6" i="1"/>
  <c r="F6" i="1" s="1"/>
  <c r="F5" i="1"/>
  <c r="C5" i="1"/>
  <c r="F4" i="1"/>
  <c r="H4" i="1" s="1"/>
  <c r="I4" i="1" s="1"/>
  <c r="C4" i="1"/>
  <c r="C3" i="1"/>
  <c r="B3" i="1"/>
  <c r="J22" i="1" l="1"/>
  <c r="B23" i="1"/>
  <c r="F23" i="1" s="1"/>
  <c r="F3" i="1"/>
  <c r="C23" i="1"/>
  <c r="J20" i="1"/>
  <c r="J4" i="1"/>
  <c r="F24" i="1" l="1"/>
  <c r="H3" i="1"/>
  <c r="I3" i="1" l="1"/>
  <c r="J3" i="1" s="1"/>
</calcChain>
</file>

<file path=xl/sharedStrings.xml><?xml version="1.0" encoding="utf-8"?>
<sst xmlns="http://schemas.openxmlformats.org/spreadsheetml/2006/main" count="98" uniqueCount="68">
  <si>
    <t>PAGAMENTO PAX EXTRA RAPPRESENTATIVE</t>
  </si>
  <si>
    <t>RAPPRESENTATIVE</t>
  </si>
  <si>
    <t>N. PAX EXTRA</t>
  </si>
  <si>
    <r>
      <t xml:space="preserve">IMPORTO DA PAGARE </t>
    </r>
    <r>
      <rPr>
        <b/>
        <sz val="8"/>
        <color indexed="8"/>
        <rFont val="Calibri"/>
        <family val="2"/>
      </rPr>
      <t>(compresa tassa di soggiorno)</t>
    </r>
  </si>
  <si>
    <t>NOME HOTEL</t>
  </si>
  <si>
    <t>COORDINATE BANCARIE</t>
  </si>
  <si>
    <t>PASTI</t>
  </si>
  <si>
    <t>VENETO</t>
  </si>
  <si>
    <t>HOTEL PIPPO</t>
  </si>
  <si>
    <t>CASSA RURALE VAL DI SOLE                                     ABI: 08163     CAB: 35000        BIC : CCRTIT2T43A                                                                                                                IBAN: IT98 A081 6335 00000021 0300278</t>
  </si>
  <si>
    <t>LAZIO</t>
  </si>
  <si>
    <t>HOTEL SOLE - Malé</t>
  </si>
  <si>
    <t>FIERA S.R.L. - "HOTEL SOLE"
IBAN: IT20 J081 6335 0010 0024 0301 179
BIC: CCRTIT2T43A
IT 20 J 08163 35001 000240301179</t>
  </si>
  <si>
    <t>UMBRIA</t>
  </si>
  <si>
    <t xml:space="preserve">AL CONVENTO </t>
  </si>
  <si>
    <t>Banca    Intesa San Paolo - Filiale di Malé
IBAN     IT26 Z030 6935 0040 0001 0068 653</t>
  </si>
  <si>
    <t>SARDEGNA</t>
  </si>
  <si>
    <t>LIBERTY HOTEL MALE'</t>
  </si>
  <si>
    <t xml:space="preserve">CASSA RURALE VAL DI SOLE                                     ABI: 08163     CAB: 35000        BIC : CCRTIT2T43A                                                                                                                IBAN: IT07D0816335000000210300289 </t>
  </si>
  <si>
    <t>VAL D'AOSTA</t>
  </si>
  <si>
    <t>PIEMONTE</t>
  </si>
  <si>
    <t>EMILIA ROMAGNA</t>
  </si>
  <si>
    <t>HOTEL MICHELA</t>
  </si>
  <si>
    <t>BANCA POPOLARE DI VERONA                              Filiale: Malé                                                              Codice Iban: IT31 Z050 3435 0000 0000 0080 790</t>
  </si>
  <si>
    <t>SICILIA</t>
  </si>
  <si>
    <t>HOTEL ARISTON</t>
  </si>
  <si>
    <t>INTESA SAN PAOLO  - SEDE DI MALE’
IBAN: IT88 D030 6935 0040 0001 1023 343
BIC: BCITITMM</t>
  </si>
  <si>
    <t>TRENTINO</t>
  </si>
  <si>
    <t>MARCHE</t>
  </si>
  <si>
    <t>HOTEL HOLIDAY</t>
  </si>
  <si>
    <t>UNICREDIT BANCA S.P.A. - FILIALE DI MALE'
ABI:   02008     CAB:  35000                                   CONTO:            000019158504                           IBAN:                IT02H0200835000000019158504</t>
  </si>
  <si>
    <t>PUGLIA</t>
  </si>
  <si>
    <t>HOTEL BELFIORE</t>
  </si>
  <si>
    <t>UNICREDIT BANCA S.P.A. - FILIALE DI MALE'
BIC: UNCRITM10EN
IBAN: IT / 43 / F/ 02008 / 35000 / 000018055508 DITTA RAVELLI MARIO &amp; C. S.N.C.</t>
  </si>
  <si>
    <t>BASILICATA</t>
  </si>
  <si>
    <t>HOTEL MONCLASSICO</t>
  </si>
  <si>
    <t>CONTO CORRENTE INTESTATO a VAL DI SOLE PROJECT  s.r.l. di Ianes Valter 
Volksbank Banca Popolare
Filiale: 86  conto: 1290951
IBAN:  IT 23 J 05856 34670 086571290951 - VAL DI SOLE PROJect
BIC: BPAAIT2B086</t>
  </si>
  <si>
    <t>LOMBARDIA</t>
  </si>
  <si>
    <t>HOTEL ALPHOLIDAY DOLOMITI</t>
  </si>
  <si>
    <t xml:space="preserve">INTESA SAN PAOLO
Iban:  IT97 M030 6935 0040 0000 5519 370 
Intestato a: HOTEL GROUP SPA
</t>
  </si>
  <si>
    <t>FRIULI VENEZIA GIULIA</t>
  </si>
  <si>
    <t>ABRUZZO</t>
  </si>
  <si>
    <t>HOTEL VITTORIA</t>
  </si>
  <si>
    <t>Cassa Rurale Alta Valdisole e Pejo                          Codice Iban: IT 14 L 0816305598000050300662</t>
  </si>
  <si>
    <t>LIGURIA</t>
  </si>
  <si>
    <t>TOSCANA</t>
  </si>
  <si>
    <t>HOTEL JOB</t>
  </si>
  <si>
    <t>BANCA POPOLARE DI SONDRIO   Filiale: Cles            BIC: POSOIT22                                                        IBAN: IT11C0569634670000002584X65</t>
  </si>
  <si>
    <t>ALTO ADIGE</t>
  </si>
  <si>
    <t>HOTEL DOLOMITI</t>
  </si>
  <si>
    <t>SPARKASSE CASSA DI RISPARMIO
IBAN : IT 74 O060 4534 7400 0000 6000 100
SWIFT-CODE (BIC) : CRBZIT2B181</t>
  </si>
  <si>
    <t>CAMPANIA</t>
  </si>
  <si>
    <t>HOTEL SERENA</t>
  </si>
  <si>
    <t>Cassa Rurale Alta Val di Sole 
IBAN: IT 16 P 08163 0559 8000050302175
HOTEL SERENA di Panciera e Peron s.n.c.</t>
  </si>
  <si>
    <t>IMPORTO TOTALE</t>
  </si>
  <si>
    <t>A CARICO DELLE RAPPRESENTATIVE</t>
  </si>
  <si>
    <t>MOLISE</t>
  </si>
  <si>
    <t>ric. fiscale</t>
  </si>
  <si>
    <t>imponibile</t>
  </si>
  <si>
    <t>IVA</t>
  </si>
  <si>
    <t>totale</t>
  </si>
  <si>
    <t>fattura</t>
  </si>
  <si>
    <t>Info per il pagamento dei pasti:</t>
  </si>
  <si>
    <t>codice IBAN della DE ECCHER RISTOPARTY SRL</t>
  </si>
  <si>
    <t>IT12P0826435580000000302316</t>
  </si>
  <si>
    <t>Appoggio Bancario: Cassa Rurale Tassullo Nanno</t>
  </si>
  <si>
    <r>
      <rPr>
        <b/>
        <sz val="11"/>
        <color theme="1"/>
        <rFont val="Calibri"/>
        <family val="2"/>
        <scheme val="minor"/>
      </rPr>
      <t>Lombardia</t>
    </r>
    <r>
      <rPr>
        <sz val="11"/>
        <color theme="1"/>
        <rFont val="Calibri"/>
        <family val="2"/>
        <scheme val="minor"/>
      </rPr>
      <t>: DE ECCHER provvederà a restituire l'IVA già pagata</t>
    </r>
  </si>
  <si>
    <r>
      <rPr>
        <b/>
        <sz val="11"/>
        <color theme="1"/>
        <rFont val="Calibri"/>
        <family val="2"/>
        <scheme val="minor"/>
      </rPr>
      <t>Campania- Toscana - Veneto - Lazi</t>
    </r>
    <r>
      <rPr>
        <sz val="11"/>
        <color theme="1"/>
        <rFont val="Calibri"/>
        <family val="2"/>
        <scheme val="minor"/>
      </rPr>
      <t xml:space="preserve">o: Versare solo l'imponibile indicato nella colonna 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</si>
</sst>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12"/>
      <color theme="1"/>
      <name val="Arial Narrow"/>
      <family val="2"/>
    </font>
    <font>
      <sz val="10"/>
      <name val="Arial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4"/>
      <name val="Arial Black"/>
      <family val="2"/>
    </font>
    <font>
      <b/>
      <sz val="15"/>
      <name val="Linux Biolinum G"/>
    </font>
    <font>
      <sz val="15"/>
      <name val="Linux Biolinum G"/>
    </font>
    <font>
      <b/>
      <sz val="11"/>
      <name val="Calibri"/>
      <family val="2"/>
    </font>
    <font>
      <sz val="11"/>
      <name val="Calibri"/>
      <family val="2"/>
    </font>
    <font>
      <sz val="14"/>
      <name val="Times New Roman"/>
      <family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164" fontId="0" fillId="0" borderId="8" xfId="0" applyNumberFormat="1" applyBorder="1"/>
    <xf numFmtId="0" fontId="6" fillId="3" borderId="8" xfId="0" applyFont="1" applyFill="1" applyBorder="1" applyAlignment="1">
      <alignment horizontal="center" vertical="center"/>
    </xf>
    <xf numFmtId="44" fontId="7" fillId="3" borderId="8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1" fillId="0" borderId="13" xfId="0" applyFont="1" applyBorder="1"/>
    <xf numFmtId="0" fontId="11" fillId="0" borderId="16" xfId="0" applyFont="1" applyBorder="1"/>
    <xf numFmtId="0" fontId="10" fillId="0" borderId="17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1" fillId="0" borderId="14" xfId="0" applyFont="1" applyBorder="1" applyAlignment="1">
      <alignment horizontal="center"/>
    </xf>
    <xf numFmtId="44" fontId="11" fillId="3" borderId="15" xfId="0" applyNumberFormat="1" applyFont="1" applyFill="1" applyBorder="1"/>
    <xf numFmtId="164" fontId="17" fillId="0" borderId="0" xfId="0" applyNumberFormat="1" applyFont="1"/>
    <xf numFmtId="164" fontId="0" fillId="0" borderId="0" xfId="0" applyNumberFormat="1"/>
    <xf numFmtId="164" fontId="2" fillId="0" borderId="8" xfId="0" applyNumberFormat="1" applyFont="1" applyBorder="1"/>
    <xf numFmtId="0" fontId="2" fillId="0" borderId="18" xfId="0" applyFont="1" applyFill="1" applyBorder="1" applyAlignment="1">
      <alignment horizontal="center" vertical="center"/>
    </xf>
    <xf numFmtId="0" fontId="2" fillId="0" borderId="0" xfId="0" applyFont="1"/>
    <xf numFmtId="0" fontId="18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erciale/RITIRI%20-%20%20RADUNI%20-%20EVENTI%20-%20CAMP/FIDAL/2017/PRENOTAZION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rre Hotels"/>
      <sheetName val="€ Extra Regioni"/>
      <sheetName val="Pippo Terzolas"/>
      <sheetName val="Al Convento"/>
      <sheetName val="Hotel Sole"/>
      <sheetName val="Liberty Htl Malé"/>
      <sheetName val="Hotel Michela"/>
      <sheetName val="Hotel Ariston"/>
      <sheetName val="Hotel Holiday"/>
      <sheetName val="Hotel Belfiore"/>
      <sheetName val="Hotel Monclassico"/>
      <sheetName val="Hotel AlpHoliday Dolomiti"/>
      <sheetName val="Hotel Vittoria"/>
      <sheetName val="Hotel Job"/>
      <sheetName val="Hotel Dolomiti"/>
      <sheetName val="Hotel Serena"/>
    </sheetNames>
    <sheetDataSet>
      <sheetData sheetId="0"/>
      <sheetData sheetId="1"/>
      <sheetData sheetId="2">
        <row r="48">
          <cell r="D48">
            <v>49</v>
          </cell>
        </row>
        <row r="51">
          <cell r="J51">
            <v>4067</v>
          </cell>
        </row>
      </sheetData>
      <sheetData sheetId="3">
        <row r="64">
          <cell r="H64">
            <v>480</v>
          </cell>
        </row>
        <row r="73">
          <cell r="D73">
            <v>2</v>
          </cell>
          <cell r="H73">
            <v>160</v>
          </cell>
        </row>
        <row r="74">
          <cell r="H74">
            <v>480</v>
          </cell>
        </row>
      </sheetData>
      <sheetData sheetId="4">
        <row r="73">
          <cell r="D73">
            <v>51</v>
          </cell>
        </row>
        <row r="76">
          <cell r="H76">
            <v>4191.5</v>
          </cell>
        </row>
      </sheetData>
      <sheetData sheetId="5">
        <row r="50">
          <cell r="F50">
            <v>2</v>
          </cell>
        </row>
        <row r="104">
          <cell r="D104">
            <v>1</v>
          </cell>
          <cell r="H104">
            <v>83</v>
          </cell>
        </row>
        <row r="105">
          <cell r="H105">
            <v>166</v>
          </cell>
        </row>
        <row r="106">
          <cell r="D106">
            <v>13</v>
          </cell>
          <cell r="H106">
            <v>1079</v>
          </cell>
        </row>
      </sheetData>
      <sheetData sheetId="6">
        <row r="46">
          <cell r="D46">
            <v>21</v>
          </cell>
        </row>
        <row r="48">
          <cell r="H48">
            <v>1743</v>
          </cell>
        </row>
      </sheetData>
      <sheetData sheetId="7">
        <row r="76">
          <cell r="D76">
            <v>1</v>
          </cell>
          <cell r="H76">
            <v>83</v>
          </cell>
        </row>
        <row r="77">
          <cell r="D77">
            <v>4</v>
          </cell>
          <cell r="H77">
            <v>332</v>
          </cell>
        </row>
      </sheetData>
      <sheetData sheetId="8">
        <row r="45">
          <cell r="D45">
            <v>19</v>
          </cell>
          <cell r="H45">
            <v>1577</v>
          </cell>
        </row>
      </sheetData>
      <sheetData sheetId="9">
        <row r="45">
          <cell r="D45">
            <v>24</v>
          </cell>
          <cell r="H45">
            <v>1992</v>
          </cell>
        </row>
      </sheetData>
      <sheetData sheetId="10">
        <row r="50">
          <cell r="D50">
            <v>2</v>
          </cell>
          <cell r="J50">
            <v>166</v>
          </cell>
        </row>
      </sheetData>
      <sheetData sheetId="11">
        <row r="75">
          <cell r="D75">
            <v>113</v>
          </cell>
          <cell r="H75">
            <v>9446.7999999999993</v>
          </cell>
        </row>
        <row r="76">
          <cell r="D76">
            <v>16</v>
          </cell>
          <cell r="H76">
            <v>1337.6</v>
          </cell>
        </row>
      </sheetData>
      <sheetData sheetId="12">
        <row r="76">
          <cell r="D76">
            <v>8</v>
          </cell>
          <cell r="H76">
            <v>664</v>
          </cell>
        </row>
        <row r="77">
          <cell r="D77">
            <v>11</v>
          </cell>
          <cell r="H77">
            <v>913</v>
          </cell>
        </row>
      </sheetData>
      <sheetData sheetId="13">
        <row r="48">
          <cell r="H48">
            <v>2448.5</v>
          </cell>
        </row>
      </sheetData>
      <sheetData sheetId="14">
        <row r="47">
          <cell r="D47">
            <v>1</v>
          </cell>
          <cell r="H47">
            <v>83</v>
          </cell>
        </row>
      </sheetData>
      <sheetData sheetId="15">
        <row r="57">
          <cell r="D57">
            <v>10</v>
          </cell>
          <cell r="H57">
            <v>830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11" sqref="H11"/>
    </sheetView>
  </sheetViews>
  <sheetFormatPr defaultRowHeight="15"/>
  <cols>
    <col min="1" max="1" width="15" customWidth="1"/>
    <col min="2" max="2" width="17" bestFit="1" customWidth="1"/>
    <col min="3" max="3" width="21" bestFit="1" customWidth="1"/>
    <col min="4" max="4" width="30.28515625" customWidth="1"/>
    <col min="5" max="5" width="43.28515625" customWidth="1"/>
    <col min="6" max="6" width="14.85546875" bestFit="1" customWidth="1"/>
    <col min="7" max="7" width="12.85546875" customWidth="1"/>
    <col min="8" max="10" width="11" bestFit="1" customWidth="1"/>
    <col min="257" max="257" width="29.5703125" bestFit="1" customWidth="1"/>
    <col min="258" max="258" width="17" bestFit="1" customWidth="1"/>
    <col min="259" max="259" width="21" bestFit="1" customWidth="1"/>
    <col min="260" max="260" width="30.28515625" customWidth="1"/>
    <col min="261" max="261" width="43.28515625" customWidth="1"/>
    <col min="262" max="262" width="35" customWidth="1"/>
    <col min="513" max="513" width="29.5703125" bestFit="1" customWidth="1"/>
    <col min="514" max="514" width="17" bestFit="1" customWidth="1"/>
    <col min="515" max="515" width="21" bestFit="1" customWidth="1"/>
    <col min="516" max="516" width="30.28515625" customWidth="1"/>
    <col min="517" max="517" width="43.28515625" customWidth="1"/>
    <col min="518" max="518" width="35" customWidth="1"/>
    <col min="769" max="769" width="29.5703125" bestFit="1" customWidth="1"/>
    <col min="770" max="770" width="17" bestFit="1" customWidth="1"/>
    <col min="771" max="771" width="21" bestFit="1" customWidth="1"/>
    <col min="772" max="772" width="30.28515625" customWidth="1"/>
    <col min="773" max="773" width="43.28515625" customWidth="1"/>
    <col min="774" max="774" width="35" customWidth="1"/>
    <col min="1025" max="1025" width="29.5703125" bestFit="1" customWidth="1"/>
    <col min="1026" max="1026" width="17" bestFit="1" customWidth="1"/>
    <col min="1027" max="1027" width="21" bestFit="1" customWidth="1"/>
    <col min="1028" max="1028" width="30.28515625" customWidth="1"/>
    <col min="1029" max="1029" width="43.28515625" customWidth="1"/>
    <col min="1030" max="1030" width="35" customWidth="1"/>
    <col min="1281" max="1281" width="29.5703125" bestFit="1" customWidth="1"/>
    <col min="1282" max="1282" width="17" bestFit="1" customWidth="1"/>
    <col min="1283" max="1283" width="21" bestFit="1" customWidth="1"/>
    <col min="1284" max="1284" width="30.28515625" customWidth="1"/>
    <col min="1285" max="1285" width="43.28515625" customWidth="1"/>
    <col min="1286" max="1286" width="35" customWidth="1"/>
    <col min="1537" max="1537" width="29.5703125" bestFit="1" customWidth="1"/>
    <col min="1538" max="1538" width="17" bestFit="1" customWidth="1"/>
    <col min="1539" max="1539" width="21" bestFit="1" customWidth="1"/>
    <col min="1540" max="1540" width="30.28515625" customWidth="1"/>
    <col min="1541" max="1541" width="43.28515625" customWidth="1"/>
    <col min="1542" max="1542" width="35" customWidth="1"/>
    <col min="1793" max="1793" width="29.5703125" bestFit="1" customWidth="1"/>
    <col min="1794" max="1794" width="17" bestFit="1" customWidth="1"/>
    <col min="1795" max="1795" width="21" bestFit="1" customWidth="1"/>
    <col min="1796" max="1796" width="30.28515625" customWidth="1"/>
    <col min="1797" max="1797" width="43.28515625" customWidth="1"/>
    <col min="1798" max="1798" width="35" customWidth="1"/>
    <col min="2049" max="2049" width="29.5703125" bestFit="1" customWidth="1"/>
    <col min="2050" max="2050" width="17" bestFit="1" customWidth="1"/>
    <col min="2051" max="2051" width="21" bestFit="1" customWidth="1"/>
    <col min="2052" max="2052" width="30.28515625" customWidth="1"/>
    <col min="2053" max="2053" width="43.28515625" customWidth="1"/>
    <col min="2054" max="2054" width="35" customWidth="1"/>
    <col min="2305" max="2305" width="29.5703125" bestFit="1" customWidth="1"/>
    <col min="2306" max="2306" width="17" bestFit="1" customWidth="1"/>
    <col min="2307" max="2307" width="21" bestFit="1" customWidth="1"/>
    <col min="2308" max="2308" width="30.28515625" customWidth="1"/>
    <col min="2309" max="2309" width="43.28515625" customWidth="1"/>
    <col min="2310" max="2310" width="35" customWidth="1"/>
    <col min="2561" max="2561" width="29.5703125" bestFit="1" customWidth="1"/>
    <col min="2562" max="2562" width="17" bestFit="1" customWidth="1"/>
    <col min="2563" max="2563" width="21" bestFit="1" customWidth="1"/>
    <col min="2564" max="2564" width="30.28515625" customWidth="1"/>
    <col min="2565" max="2565" width="43.28515625" customWidth="1"/>
    <col min="2566" max="2566" width="35" customWidth="1"/>
    <col min="2817" max="2817" width="29.5703125" bestFit="1" customWidth="1"/>
    <col min="2818" max="2818" width="17" bestFit="1" customWidth="1"/>
    <col min="2819" max="2819" width="21" bestFit="1" customWidth="1"/>
    <col min="2820" max="2820" width="30.28515625" customWidth="1"/>
    <col min="2821" max="2821" width="43.28515625" customWidth="1"/>
    <col min="2822" max="2822" width="35" customWidth="1"/>
    <col min="3073" max="3073" width="29.5703125" bestFit="1" customWidth="1"/>
    <col min="3074" max="3074" width="17" bestFit="1" customWidth="1"/>
    <col min="3075" max="3075" width="21" bestFit="1" customWidth="1"/>
    <col min="3076" max="3076" width="30.28515625" customWidth="1"/>
    <col min="3077" max="3077" width="43.28515625" customWidth="1"/>
    <col min="3078" max="3078" width="35" customWidth="1"/>
    <col min="3329" max="3329" width="29.5703125" bestFit="1" customWidth="1"/>
    <col min="3330" max="3330" width="17" bestFit="1" customWidth="1"/>
    <col min="3331" max="3331" width="21" bestFit="1" customWidth="1"/>
    <col min="3332" max="3332" width="30.28515625" customWidth="1"/>
    <col min="3333" max="3333" width="43.28515625" customWidth="1"/>
    <col min="3334" max="3334" width="35" customWidth="1"/>
    <col min="3585" max="3585" width="29.5703125" bestFit="1" customWidth="1"/>
    <col min="3586" max="3586" width="17" bestFit="1" customWidth="1"/>
    <col min="3587" max="3587" width="21" bestFit="1" customWidth="1"/>
    <col min="3588" max="3588" width="30.28515625" customWidth="1"/>
    <col min="3589" max="3589" width="43.28515625" customWidth="1"/>
    <col min="3590" max="3590" width="35" customWidth="1"/>
    <col min="3841" max="3841" width="29.5703125" bestFit="1" customWidth="1"/>
    <col min="3842" max="3842" width="17" bestFit="1" customWidth="1"/>
    <col min="3843" max="3843" width="21" bestFit="1" customWidth="1"/>
    <col min="3844" max="3844" width="30.28515625" customWidth="1"/>
    <col min="3845" max="3845" width="43.28515625" customWidth="1"/>
    <col min="3846" max="3846" width="35" customWidth="1"/>
    <col min="4097" max="4097" width="29.5703125" bestFit="1" customWidth="1"/>
    <col min="4098" max="4098" width="17" bestFit="1" customWidth="1"/>
    <col min="4099" max="4099" width="21" bestFit="1" customWidth="1"/>
    <col min="4100" max="4100" width="30.28515625" customWidth="1"/>
    <col min="4101" max="4101" width="43.28515625" customWidth="1"/>
    <col min="4102" max="4102" width="35" customWidth="1"/>
    <col min="4353" max="4353" width="29.5703125" bestFit="1" customWidth="1"/>
    <col min="4354" max="4354" width="17" bestFit="1" customWidth="1"/>
    <col min="4355" max="4355" width="21" bestFit="1" customWidth="1"/>
    <col min="4356" max="4356" width="30.28515625" customWidth="1"/>
    <col min="4357" max="4357" width="43.28515625" customWidth="1"/>
    <col min="4358" max="4358" width="35" customWidth="1"/>
    <col min="4609" max="4609" width="29.5703125" bestFit="1" customWidth="1"/>
    <col min="4610" max="4610" width="17" bestFit="1" customWidth="1"/>
    <col min="4611" max="4611" width="21" bestFit="1" customWidth="1"/>
    <col min="4612" max="4612" width="30.28515625" customWidth="1"/>
    <col min="4613" max="4613" width="43.28515625" customWidth="1"/>
    <col min="4614" max="4614" width="35" customWidth="1"/>
    <col min="4865" max="4865" width="29.5703125" bestFit="1" customWidth="1"/>
    <col min="4866" max="4866" width="17" bestFit="1" customWidth="1"/>
    <col min="4867" max="4867" width="21" bestFit="1" customWidth="1"/>
    <col min="4868" max="4868" width="30.28515625" customWidth="1"/>
    <col min="4869" max="4869" width="43.28515625" customWidth="1"/>
    <col min="4870" max="4870" width="35" customWidth="1"/>
    <col min="5121" max="5121" width="29.5703125" bestFit="1" customWidth="1"/>
    <col min="5122" max="5122" width="17" bestFit="1" customWidth="1"/>
    <col min="5123" max="5123" width="21" bestFit="1" customWidth="1"/>
    <col min="5124" max="5124" width="30.28515625" customWidth="1"/>
    <col min="5125" max="5125" width="43.28515625" customWidth="1"/>
    <col min="5126" max="5126" width="35" customWidth="1"/>
    <col min="5377" max="5377" width="29.5703125" bestFit="1" customWidth="1"/>
    <col min="5378" max="5378" width="17" bestFit="1" customWidth="1"/>
    <col min="5379" max="5379" width="21" bestFit="1" customWidth="1"/>
    <col min="5380" max="5380" width="30.28515625" customWidth="1"/>
    <col min="5381" max="5381" width="43.28515625" customWidth="1"/>
    <col min="5382" max="5382" width="35" customWidth="1"/>
    <col min="5633" max="5633" width="29.5703125" bestFit="1" customWidth="1"/>
    <col min="5634" max="5634" width="17" bestFit="1" customWidth="1"/>
    <col min="5635" max="5635" width="21" bestFit="1" customWidth="1"/>
    <col min="5636" max="5636" width="30.28515625" customWidth="1"/>
    <col min="5637" max="5637" width="43.28515625" customWidth="1"/>
    <col min="5638" max="5638" width="35" customWidth="1"/>
    <col min="5889" max="5889" width="29.5703125" bestFit="1" customWidth="1"/>
    <col min="5890" max="5890" width="17" bestFit="1" customWidth="1"/>
    <col min="5891" max="5891" width="21" bestFit="1" customWidth="1"/>
    <col min="5892" max="5892" width="30.28515625" customWidth="1"/>
    <col min="5893" max="5893" width="43.28515625" customWidth="1"/>
    <col min="5894" max="5894" width="35" customWidth="1"/>
    <col min="6145" max="6145" width="29.5703125" bestFit="1" customWidth="1"/>
    <col min="6146" max="6146" width="17" bestFit="1" customWidth="1"/>
    <col min="6147" max="6147" width="21" bestFit="1" customWidth="1"/>
    <col min="6148" max="6148" width="30.28515625" customWidth="1"/>
    <col min="6149" max="6149" width="43.28515625" customWidth="1"/>
    <col min="6150" max="6150" width="35" customWidth="1"/>
    <col min="6401" max="6401" width="29.5703125" bestFit="1" customWidth="1"/>
    <col min="6402" max="6402" width="17" bestFit="1" customWidth="1"/>
    <col min="6403" max="6403" width="21" bestFit="1" customWidth="1"/>
    <col min="6404" max="6404" width="30.28515625" customWidth="1"/>
    <col min="6405" max="6405" width="43.28515625" customWidth="1"/>
    <col min="6406" max="6406" width="35" customWidth="1"/>
    <col min="6657" max="6657" width="29.5703125" bestFit="1" customWidth="1"/>
    <col min="6658" max="6658" width="17" bestFit="1" customWidth="1"/>
    <col min="6659" max="6659" width="21" bestFit="1" customWidth="1"/>
    <col min="6660" max="6660" width="30.28515625" customWidth="1"/>
    <col min="6661" max="6661" width="43.28515625" customWidth="1"/>
    <col min="6662" max="6662" width="35" customWidth="1"/>
    <col min="6913" max="6913" width="29.5703125" bestFit="1" customWidth="1"/>
    <col min="6914" max="6914" width="17" bestFit="1" customWidth="1"/>
    <col min="6915" max="6915" width="21" bestFit="1" customWidth="1"/>
    <col min="6916" max="6916" width="30.28515625" customWidth="1"/>
    <col min="6917" max="6917" width="43.28515625" customWidth="1"/>
    <col min="6918" max="6918" width="35" customWidth="1"/>
    <col min="7169" max="7169" width="29.5703125" bestFit="1" customWidth="1"/>
    <col min="7170" max="7170" width="17" bestFit="1" customWidth="1"/>
    <col min="7171" max="7171" width="21" bestFit="1" customWidth="1"/>
    <col min="7172" max="7172" width="30.28515625" customWidth="1"/>
    <col min="7173" max="7173" width="43.28515625" customWidth="1"/>
    <col min="7174" max="7174" width="35" customWidth="1"/>
    <col min="7425" max="7425" width="29.5703125" bestFit="1" customWidth="1"/>
    <col min="7426" max="7426" width="17" bestFit="1" customWidth="1"/>
    <col min="7427" max="7427" width="21" bestFit="1" customWidth="1"/>
    <col min="7428" max="7428" width="30.28515625" customWidth="1"/>
    <col min="7429" max="7429" width="43.28515625" customWidth="1"/>
    <col min="7430" max="7430" width="35" customWidth="1"/>
    <col min="7681" max="7681" width="29.5703125" bestFit="1" customWidth="1"/>
    <col min="7682" max="7682" width="17" bestFit="1" customWidth="1"/>
    <col min="7683" max="7683" width="21" bestFit="1" customWidth="1"/>
    <col min="7684" max="7684" width="30.28515625" customWidth="1"/>
    <col min="7685" max="7685" width="43.28515625" customWidth="1"/>
    <col min="7686" max="7686" width="35" customWidth="1"/>
    <col min="7937" max="7937" width="29.5703125" bestFit="1" customWidth="1"/>
    <col min="7938" max="7938" width="17" bestFit="1" customWidth="1"/>
    <col min="7939" max="7939" width="21" bestFit="1" customWidth="1"/>
    <col min="7940" max="7940" width="30.28515625" customWidth="1"/>
    <col min="7941" max="7941" width="43.28515625" customWidth="1"/>
    <col min="7942" max="7942" width="35" customWidth="1"/>
    <col min="8193" max="8193" width="29.5703125" bestFit="1" customWidth="1"/>
    <col min="8194" max="8194" width="17" bestFit="1" customWidth="1"/>
    <col min="8195" max="8195" width="21" bestFit="1" customWidth="1"/>
    <col min="8196" max="8196" width="30.28515625" customWidth="1"/>
    <col min="8197" max="8197" width="43.28515625" customWidth="1"/>
    <col min="8198" max="8198" width="35" customWidth="1"/>
    <col min="8449" max="8449" width="29.5703125" bestFit="1" customWidth="1"/>
    <col min="8450" max="8450" width="17" bestFit="1" customWidth="1"/>
    <col min="8451" max="8451" width="21" bestFit="1" customWidth="1"/>
    <col min="8452" max="8452" width="30.28515625" customWidth="1"/>
    <col min="8453" max="8453" width="43.28515625" customWidth="1"/>
    <col min="8454" max="8454" width="35" customWidth="1"/>
    <col min="8705" max="8705" width="29.5703125" bestFit="1" customWidth="1"/>
    <col min="8706" max="8706" width="17" bestFit="1" customWidth="1"/>
    <col min="8707" max="8707" width="21" bestFit="1" customWidth="1"/>
    <col min="8708" max="8708" width="30.28515625" customWidth="1"/>
    <col min="8709" max="8709" width="43.28515625" customWidth="1"/>
    <col min="8710" max="8710" width="35" customWidth="1"/>
    <col min="8961" max="8961" width="29.5703125" bestFit="1" customWidth="1"/>
    <col min="8962" max="8962" width="17" bestFit="1" customWidth="1"/>
    <col min="8963" max="8963" width="21" bestFit="1" customWidth="1"/>
    <col min="8964" max="8964" width="30.28515625" customWidth="1"/>
    <col min="8965" max="8965" width="43.28515625" customWidth="1"/>
    <col min="8966" max="8966" width="35" customWidth="1"/>
    <col min="9217" max="9217" width="29.5703125" bestFit="1" customWidth="1"/>
    <col min="9218" max="9218" width="17" bestFit="1" customWidth="1"/>
    <col min="9219" max="9219" width="21" bestFit="1" customWidth="1"/>
    <col min="9220" max="9220" width="30.28515625" customWidth="1"/>
    <col min="9221" max="9221" width="43.28515625" customWidth="1"/>
    <col min="9222" max="9222" width="35" customWidth="1"/>
    <col min="9473" max="9473" width="29.5703125" bestFit="1" customWidth="1"/>
    <col min="9474" max="9474" width="17" bestFit="1" customWidth="1"/>
    <col min="9475" max="9475" width="21" bestFit="1" customWidth="1"/>
    <col min="9476" max="9476" width="30.28515625" customWidth="1"/>
    <col min="9477" max="9477" width="43.28515625" customWidth="1"/>
    <col min="9478" max="9478" width="35" customWidth="1"/>
    <col min="9729" max="9729" width="29.5703125" bestFit="1" customWidth="1"/>
    <col min="9730" max="9730" width="17" bestFit="1" customWidth="1"/>
    <col min="9731" max="9731" width="21" bestFit="1" customWidth="1"/>
    <col min="9732" max="9732" width="30.28515625" customWidth="1"/>
    <col min="9733" max="9733" width="43.28515625" customWidth="1"/>
    <col min="9734" max="9734" width="35" customWidth="1"/>
    <col min="9985" max="9985" width="29.5703125" bestFit="1" customWidth="1"/>
    <col min="9986" max="9986" width="17" bestFit="1" customWidth="1"/>
    <col min="9987" max="9987" width="21" bestFit="1" customWidth="1"/>
    <col min="9988" max="9988" width="30.28515625" customWidth="1"/>
    <col min="9989" max="9989" width="43.28515625" customWidth="1"/>
    <col min="9990" max="9990" width="35" customWidth="1"/>
    <col min="10241" max="10241" width="29.5703125" bestFit="1" customWidth="1"/>
    <col min="10242" max="10242" width="17" bestFit="1" customWidth="1"/>
    <col min="10243" max="10243" width="21" bestFit="1" customWidth="1"/>
    <col min="10244" max="10244" width="30.28515625" customWidth="1"/>
    <col min="10245" max="10245" width="43.28515625" customWidth="1"/>
    <col min="10246" max="10246" width="35" customWidth="1"/>
    <col min="10497" max="10497" width="29.5703125" bestFit="1" customWidth="1"/>
    <col min="10498" max="10498" width="17" bestFit="1" customWidth="1"/>
    <col min="10499" max="10499" width="21" bestFit="1" customWidth="1"/>
    <col min="10500" max="10500" width="30.28515625" customWidth="1"/>
    <col min="10501" max="10501" width="43.28515625" customWidth="1"/>
    <col min="10502" max="10502" width="35" customWidth="1"/>
    <col min="10753" max="10753" width="29.5703125" bestFit="1" customWidth="1"/>
    <col min="10754" max="10754" width="17" bestFit="1" customWidth="1"/>
    <col min="10755" max="10755" width="21" bestFit="1" customWidth="1"/>
    <col min="10756" max="10756" width="30.28515625" customWidth="1"/>
    <col min="10757" max="10757" width="43.28515625" customWidth="1"/>
    <col min="10758" max="10758" width="35" customWidth="1"/>
    <col min="11009" max="11009" width="29.5703125" bestFit="1" customWidth="1"/>
    <col min="11010" max="11010" width="17" bestFit="1" customWidth="1"/>
    <col min="11011" max="11011" width="21" bestFit="1" customWidth="1"/>
    <col min="11012" max="11012" width="30.28515625" customWidth="1"/>
    <col min="11013" max="11013" width="43.28515625" customWidth="1"/>
    <col min="11014" max="11014" width="35" customWidth="1"/>
    <col min="11265" max="11265" width="29.5703125" bestFit="1" customWidth="1"/>
    <col min="11266" max="11266" width="17" bestFit="1" customWidth="1"/>
    <col min="11267" max="11267" width="21" bestFit="1" customWidth="1"/>
    <col min="11268" max="11268" width="30.28515625" customWidth="1"/>
    <col min="11269" max="11269" width="43.28515625" customWidth="1"/>
    <col min="11270" max="11270" width="35" customWidth="1"/>
    <col min="11521" max="11521" width="29.5703125" bestFit="1" customWidth="1"/>
    <col min="11522" max="11522" width="17" bestFit="1" customWidth="1"/>
    <col min="11523" max="11523" width="21" bestFit="1" customWidth="1"/>
    <col min="11524" max="11524" width="30.28515625" customWidth="1"/>
    <col min="11525" max="11525" width="43.28515625" customWidth="1"/>
    <col min="11526" max="11526" width="35" customWidth="1"/>
    <col min="11777" max="11777" width="29.5703125" bestFit="1" customWidth="1"/>
    <col min="11778" max="11778" width="17" bestFit="1" customWidth="1"/>
    <col min="11779" max="11779" width="21" bestFit="1" customWidth="1"/>
    <col min="11780" max="11780" width="30.28515625" customWidth="1"/>
    <col min="11781" max="11781" width="43.28515625" customWidth="1"/>
    <col min="11782" max="11782" width="35" customWidth="1"/>
    <col min="12033" max="12033" width="29.5703125" bestFit="1" customWidth="1"/>
    <col min="12034" max="12034" width="17" bestFit="1" customWidth="1"/>
    <col min="12035" max="12035" width="21" bestFit="1" customWidth="1"/>
    <col min="12036" max="12036" width="30.28515625" customWidth="1"/>
    <col min="12037" max="12037" width="43.28515625" customWidth="1"/>
    <col min="12038" max="12038" width="35" customWidth="1"/>
    <col min="12289" max="12289" width="29.5703125" bestFit="1" customWidth="1"/>
    <col min="12290" max="12290" width="17" bestFit="1" customWidth="1"/>
    <col min="12291" max="12291" width="21" bestFit="1" customWidth="1"/>
    <col min="12292" max="12292" width="30.28515625" customWidth="1"/>
    <col min="12293" max="12293" width="43.28515625" customWidth="1"/>
    <col min="12294" max="12294" width="35" customWidth="1"/>
    <col min="12545" max="12545" width="29.5703125" bestFit="1" customWidth="1"/>
    <col min="12546" max="12546" width="17" bestFit="1" customWidth="1"/>
    <col min="12547" max="12547" width="21" bestFit="1" customWidth="1"/>
    <col min="12548" max="12548" width="30.28515625" customWidth="1"/>
    <col min="12549" max="12549" width="43.28515625" customWidth="1"/>
    <col min="12550" max="12550" width="35" customWidth="1"/>
    <col min="12801" max="12801" width="29.5703125" bestFit="1" customWidth="1"/>
    <col min="12802" max="12802" width="17" bestFit="1" customWidth="1"/>
    <col min="12803" max="12803" width="21" bestFit="1" customWidth="1"/>
    <col min="12804" max="12804" width="30.28515625" customWidth="1"/>
    <col min="12805" max="12805" width="43.28515625" customWidth="1"/>
    <col min="12806" max="12806" width="35" customWidth="1"/>
    <col min="13057" max="13057" width="29.5703125" bestFit="1" customWidth="1"/>
    <col min="13058" max="13058" width="17" bestFit="1" customWidth="1"/>
    <col min="13059" max="13059" width="21" bestFit="1" customWidth="1"/>
    <col min="13060" max="13060" width="30.28515625" customWidth="1"/>
    <col min="13061" max="13061" width="43.28515625" customWidth="1"/>
    <col min="13062" max="13062" width="35" customWidth="1"/>
    <col min="13313" max="13313" width="29.5703125" bestFit="1" customWidth="1"/>
    <col min="13314" max="13314" width="17" bestFit="1" customWidth="1"/>
    <col min="13315" max="13315" width="21" bestFit="1" customWidth="1"/>
    <col min="13316" max="13316" width="30.28515625" customWidth="1"/>
    <col min="13317" max="13317" width="43.28515625" customWidth="1"/>
    <col min="13318" max="13318" width="35" customWidth="1"/>
    <col min="13569" max="13569" width="29.5703125" bestFit="1" customWidth="1"/>
    <col min="13570" max="13570" width="17" bestFit="1" customWidth="1"/>
    <col min="13571" max="13571" width="21" bestFit="1" customWidth="1"/>
    <col min="13572" max="13572" width="30.28515625" customWidth="1"/>
    <col min="13573" max="13573" width="43.28515625" customWidth="1"/>
    <col min="13574" max="13574" width="35" customWidth="1"/>
    <col min="13825" max="13825" width="29.5703125" bestFit="1" customWidth="1"/>
    <col min="13826" max="13826" width="17" bestFit="1" customWidth="1"/>
    <col min="13827" max="13827" width="21" bestFit="1" customWidth="1"/>
    <col min="13828" max="13828" width="30.28515625" customWidth="1"/>
    <col min="13829" max="13829" width="43.28515625" customWidth="1"/>
    <col min="13830" max="13830" width="35" customWidth="1"/>
    <col min="14081" max="14081" width="29.5703125" bestFit="1" customWidth="1"/>
    <col min="14082" max="14082" width="17" bestFit="1" customWidth="1"/>
    <col min="14083" max="14083" width="21" bestFit="1" customWidth="1"/>
    <col min="14084" max="14084" width="30.28515625" customWidth="1"/>
    <col min="14085" max="14085" width="43.28515625" customWidth="1"/>
    <col min="14086" max="14086" width="35" customWidth="1"/>
    <col min="14337" max="14337" width="29.5703125" bestFit="1" customWidth="1"/>
    <col min="14338" max="14338" width="17" bestFit="1" customWidth="1"/>
    <col min="14339" max="14339" width="21" bestFit="1" customWidth="1"/>
    <col min="14340" max="14340" width="30.28515625" customWidth="1"/>
    <col min="14341" max="14341" width="43.28515625" customWidth="1"/>
    <col min="14342" max="14342" width="35" customWidth="1"/>
    <col min="14593" max="14593" width="29.5703125" bestFit="1" customWidth="1"/>
    <col min="14594" max="14594" width="17" bestFit="1" customWidth="1"/>
    <col min="14595" max="14595" width="21" bestFit="1" customWidth="1"/>
    <col min="14596" max="14596" width="30.28515625" customWidth="1"/>
    <col min="14597" max="14597" width="43.28515625" customWidth="1"/>
    <col min="14598" max="14598" width="35" customWidth="1"/>
    <col min="14849" max="14849" width="29.5703125" bestFit="1" customWidth="1"/>
    <col min="14850" max="14850" width="17" bestFit="1" customWidth="1"/>
    <col min="14851" max="14851" width="21" bestFit="1" customWidth="1"/>
    <col min="14852" max="14852" width="30.28515625" customWidth="1"/>
    <col min="14853" max="14853" width="43.28515625" customWidth="1"/>
    <col min="14854" max="14854" width="35" customWidth="1"/>
    <col min="15105" max="15105" width="29.5703125" bestFit="1" customWidth="1"/>
    <col min="15106" max="15106" width="17" bestFit="1" customWidth="1"/>
    <col min="15107" max="15107" width="21" bestFit="1" customWidth="1"/>
    <col min="15108" max="15108" width="30.28515625" customWidth="1"/>
    <col min="15109" max="15109" width="43.28515625" customWidth="1"/>
    <col min="15110" max="15110" width="35" customWidth="1"/>
    <col min="15361" max="15361" width="29.5703125" bestFit="1" customWidth="1"/>
    <col min="15362" max="15362" width="17" bestFit="1" customWidth="1"/>
    <col min="15363" max="15363" width="21" bestFit="1" customWidth="1"/>
    <col min="15364" max="15364" width="30.28515625" customWidth="1"/>
    <col min="15365" max="15365" width="43.28515625" customWidth="1"/>
    <col min="15366" max="15366" width="35" customWidth="1"/>
    <col min="15617" max="15617" width="29.5703125" bestFit="1" customWidth="1"/>
    <col min="15618" max="15618" width="17" bestFit="1" customWidth="1"/>
    <col min="15619" max="15619" width="21" bestFit="1" customWidth="1"/>
    <col min="15620" max="15620" width="30.28515625" customWidth="1"/>
    <col min="15621" max="15621" width="43.28515625" customWidth="1"/>
    <col min="15622" max="15622" width="35" customWidth="1"/>
    <col min="15873" max="15873" width="29.5703125" bestFit="1" customWidth="1"/>
    <col min="15874" max="15874" width="17" bestFit="1" customWidth="1"/>
    <col min="15875" max="15875" width="21" bestFit="1" customWidth="1"/>
    <col min="15876" max="15876" width="30.28515625" customWidth="1"/>
    <col min="15877" max="15877" width="43.28515625" customWidth="1"/>
    <col min="15878" max="15878" width="35" customWidth="1"/>
    <col min="16129" max="16129" width="29.5703125" bestFit="1" customWidth="1"/>
    <col min="16130" max="16130" width="17" bestFit="1" customWidth="1"/>
    <col min="16131" max="16131" width="21" bestFit="1" customWidth="1"/>
    <col min="16132" max="16132" width="30.28515625" customWidth="1"/>
    <col min="16133" max="16133" width="43.28515625" customWidth="1"/>
    <col min="16134" max="16134" width="35" customWidth="1"/>
  </cols>
  <sheetData>
    <row r="1" spans="1:10" ht="21.75" customHeight="1" thickBot="1">
      <c r="A1" s="35" t="s">
        <v>0</v>
      </c>
      <c r="B1" s="36"/>
      <c r="C1" s="36"/>
      <c r="D1" s="36"/>
      <c r="E1" s="37"/>
    </row>
    <row r="2" spans="1:10" ht="29.25" customHeight="1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H2" s="32" t="s">
        <v>58</v>
      </c>
      <c r="I2" s="32" t="s">
        <v>59</v>
      </c>
      <c r="J2" s="32" t="s">
        <v>60</v>
      </c>
    </row>
    <row r="3" spans="1:10" ht="63">
      <c r="A3" s="7" t="s">
        <v>7</v>
      </c>
      <c r="B3" s="8">
        <f>'[1]Pippo Terzolas'!D48</f>
        <v>49</v>
      </c>
      <c r="C3" s="12">
        <f>'[1]Pippo Terzolas'!J51</f>
        <v>4067</v>
      </c>
      <c r="D3" s="12" t="s">
        <v>8</v>
      </c>
      <c r="E3" s="9" t="s">
        <v>9</v>
      </c>
      <c r="F3" s="10">
        <f>B3*7.5*2</f>
        <v>735</v>
      </c>
      <c r="G3" t="s">
        <v>61</v>
      </c>
      <c r="H3" s="30">
        <f>F3/1.1</f>
        <v>668.18181818181813</v>
      </c>
      <c r="I3" s="30">
        <f>H3*10%</f>
        <v>66.818181818181813</v>
      </c>
      <c r="J3" s="30">
        <f>SUM(H3:I3)</f>
        <v>735</v>
      </c>
    </row>
    <row r="4" spans="1:10" ht="63">
      <c r="A4" s="7" t="s">
        <v>10</v>
      </c>
      <c r="B4" s="8">
        <v>51</v>
      </c>
      <c r="C4" s="12">
        <f>'[1]Hotel Sole'!H76</f>
        <v>4191.5</v>
      </c>
      <c r="D4" s="12" t="s">
        <v>11</v>
      </c>
      <c r="E4" s="9" t="s">
        <v>12</v>
      </c>
      <c r="F4" s="10">
        <f t="shared" ref="F4:F23" si="0">B4*7.5*2</f>
        <v>765</v>
      </c>
      <c r="G4" t="s">
        <v>61</v>
      </c>
      <c r="H4" s="30">
        <f>F4/1.1</f>
        <v>695.45454545454538</v>
      </c>
      <c r="I4" s="30">
        <f>H4*10%</f>
        <v>69.545454545454547</v>
      </c>
      <c r="J4" s="30">
        <f>SUM(H4:I4)</f>
        <v>764.99999999999989</v>
      </c>
    </row>
    <row r="5" spans="1:10" ht="42" customHeight="1">
      <c r="A5" s="7" t="s">
        <v>13</v>
      </c>
      <c r="B5" s="8">
        <v>6</v>
      </c>
      <c r="C5" s="12">
        <f>'[1]Al Convento'!H74</f>
        <v>480</v>
      </c>
      <c r="D5" s="12" t="s">
        <v>14</v>
      </c>
      <c r="E5" s="9" t="s">
        <v>15</v>
      </c>
      <c r="F5" s="10">
        <f t="shared" si="0"/>
        <v>90</v>
      </c>
      <c r="G5" t="s">
        <v>57</v>
      </c>
    </row>
    <row r="6" spans="1:10" ht="42" customHeight="1">
      <c r="A6" s="7" t="s">
        <v>56</v>
      </c>
      <c r="B6" s="8">
        <f>'[1]Al Convento'!D73</f>
        <v>2</v>
      </c>
      <c r="C6" s="12">
        <f>'[1]Al Convento'!H73</f>
        <v>160</v>
      </c>
      <c r="D6" s="12" t="s">
        <v>14</v>
      </c>
      <c r="E6" s="9" t="s">
        <v>15</v>
      </c>
      <c r="F6" s="10">
        <f t="shared" si="0"/>
        <v>30</v>
      </c>
      <c r="G6" t="s">
        <v>57</v>
      </c>
    </row>
    <row r="7" spans="1:10" ht="63">
      <c r="A7" s="7" t="s">
        <v>16</v>
      </c>
      <c r="B7" s="11">
        <f>'[1]Liberty Htl Malé'!D104</f>
        <v>1</v>
      </c>
      <c r="C7" s="12">
        <f>'[1]Liberty Htl Malé'!H104</f>
        <v>83</v>
      </c>
      <c r="D7" s="12" t="s">
        <v>17</v>
      </c>
      <c r="E7" s="9" t="s">
        <v>18</v>
      </c>
      <c r="F7" s="10">
        <f t="shared" si="0"/>
        <v>15</v>
      </c>
      <c r="G7" t="s">
        <v>57</v>
      </c>
    </row>
    <row r="8" spans="1:10" ht="70.5" customHeight="1">
      <c r="A8" s="7" t="s">
        <v>19</v>
      </c>
      <c r="B8" s="11">
        <f>'[1]Liberty Htl Malé'!F50</f>
        <v>2</v>
      </c>
      <c r="C8" s="12">
        <f>'[1]Liberty Htl Malé'!H105</f>
        <v>166</v>
      </c>
      <c r="D8" s="12" t="s">
        <v>17</v>
      </c>
      <c r="E8" s="9" t="s">
        <v>18</v>
      </c>
      <c r="F8" s="10">
        <f t="shared" si="0"/>
        <v>30</v>
      </c>
      <c r="G8" t="s">
        <v>57</v>
      </c>
    </row>
    <row r="9" spans="1:10" ht="63">
      <c r="A9" s="7" t="s">
        <v>20</v>
      </c>
      <c r="B9" s="11">
        <f>'[1]Liberty Htl Malé'!D106</f>
        <v>13</v>
      </c>
      <c r="C9" s="12">
        <f>'[1]Liberty Htl Malé'!H106</f>
        <v>1079</v>
      </c>
      <c r="D9" s="12" t="s">
        <v>17</v>
      </c>
      <c r="E9" s="9" t="s">
        <v>18</v>
      </c>
      <c r="F9" s="10">
        <f t="shared" si="0"/>
        <v>195</v>
      </c>
      <c r="G9" t="s">
        <v>57</v>
      </c>
    </row>
    <row r="10" spans="1:10" ht="63">
      <c r="A10" s="7" t="s">
        <v>21</v>
      </c>
      <c r="B10" s="11">
        <f>'[1]Hotel Michela'!D46</f>
        <v>21</v>
      </c>
      <c r="C10" s="12">
        <f>'[1]Hotel Michela'!H48</f>
        <v>1743</v>
      </c>
      <c r="D10" s="12" t="s">
        <v>22</v>
      </c>
      <c r="E10" s="9" t="s">
        <v>23</v>
      </c>
      <c r="F10" s="10">
        <f t="shared" si="0"/>
        <v>315</v>
      </c>
      <c r="G10" t="s">
        <v>57</v>
      </c>
    </row>
    <row r="11" spans="1:10" ht="47.25">
      <c r="A11" s="7" t="s">
        <v>24</v>
      </c>
      <c r="B11" s="11">
        <f>'[1]Hotel Ariston'!D76</f>
        <v>1</v>
      </c>
      <c r="C11" s="12">
        <f>'[1]Hotel Ariston'!H76</f>
        <v>83</v>
      </c>
      <c r="D11" s="12" t="s">
        <v>25</v>
      </c>
      <c r="E11" s="9" t="s">
        <v>26</v>
      </c>
      <c r="F11" s="10">
        <v>195</v>
      </c>
      <c r="G11" t="s">
        <v>57</v>
      </c>
      <c r="I11" s="13"/>
    </row>
    <row r="12" spans="1:10" ht="47.25">
      <c r="A12" s="7" t="s">
        <v>27</v>
      </c>
      <c r="B12" s="11">
        <f>'[1]Hotel Ariston'!D77</f>
        <v>4</v>
      </c>
      <c r="C12" s="12">
        <f>'[1]Hotel Ariston'!H77</f>
        <v>332</v>
      </c>
      <c r="D12" s="12" t="s">
        <v>25</v>
      </c>
      <c r="E12" s="9" t="s">
        <v>26</v>
      </c>
      <c r="F12" s="10">
        <f t="shared" si="0"/>
        <v>60</v>
      </c>
      <c r="G12" t="s">
        <v>57</v>
      </c>
      <c r="I12" s="13"/>
    </row>
    <row r="13" spans="1:10" ht="63">
      <c r="A13" s="7" t="s">
        <v>28</v>
      </c>
      <c r="B13" s="11">
        <f>'[1]Hotel Holiday'!D45</f>
        <v>19</v>
      </c>
      <c r="C13" s="12">
        <f>'[1]Hotel Holiday'!H45</f>
        <v>1577</v>
      </c>
      <c r="D13" s="12" t="s">
        <v>29</v>
      </c>
      <c r="E13" s="9" t="s">
        <v>30</v>
      </c>
      <c r="F13" s="10">
        <f t="shared" si="0"/>
        <v>285</v>
      </c>
      <c r="G13" t="s">
        <v>57</v>
      </c>
      <c r="I13" s="14"/>
    </row>
    <row r="14" spans="1:10" ht="63">
      <c r="A14" s="7" t="s">
        <v>31</v>
      </c>
      <c r="B14" s="11">
        <f>'[1]Hotel Belfiore'!D45</f>
        <v>24</v>
      </c>
      <c r="C14" s="12">
        <f>'[1]Hotel Belfiore'!H45</f>
        <v>1992</v>
      </c>
      <c r="D14" s="12" t="s">
        <v>32</v>
      </c>
      <c r="E14" s="9" t="s">
        <v>33</v>
      </c>
      <c r="F14" s="10">
        <f t="shared" si="0"/>
        <v>360</v>
      </c>
      <c r="G14" t="s">
        <v>57</v>
      </c>
    </row>
    <row r="15" spans="1:10" ht="110.25">
      <c r="A15" s="7" t="s">
        <v>34</v>
      </c>
      <c r="B15" s="11">
        <f>'[1]Hotel Monclassico'!D50</f>
        <v>2</v>
      </c>
      <c r="C15" s="12">
        <f>'[1]Hotel Monclassico'!J50</f>
        <v>166</v>
      </c>
      <c r="D15" s="12" t="s">
        <v>35</v>
      </c>
      <c r="E15" s="9" t="s">
        <v>36</v>
      </c>
      <c r="F15" s="10">
        <f t="shared" si="0"/>
        <v>30</v>
      </c>
      <c r="G15" t="s">
        <v>57</v>
      </c>
    </row>
    <row r="16" spans="1:10" ht="63">
      <c r="A16" s="7" t="s">
        <v>37</v>
      </c>
      <c r="B16" s="11">
        <f>'[1]Hotel AlpHoliday Dolomiti'!D75</f>
        <v>113</v>
      </c>
      <c r="C16" s="12">
        <f>'[1]Hotel AlpHoliday Dolomiti'!H75</f>
        <v>9446.7999999999993</v>
      </c>
      <c r="D16" s="12" t="s">
        <v>38</v>
      </c>
      <c r="E16" s="9" t="s">
        <v>39</v>
      </c>
      <c r="F16" s="10">
        <f t="shared" si="0"/>
        <v>1695</v>
      </c>
      <c r="G16" t="s">
        <v>61</v>
      </c>
      <c r="H16" s="30">
        <f>F16/1.1</f>
        <v>1540.9090909090908</v>
      </c>
      <c r="I16" s="30">
        <f>H16*10%</f>
        <v>154.09090909090909</v>
      </c>
      <c r="J16" s="30">
        <f>SUM(H16:I16)</f>
        <v>1694.9999999999998</v>
      </c>
    </row>
    <row r="17" spans="1:10" ht="63">
      <c r="A17" s="7" t="s">
        <v>40</v>
      </c>
      <c r="B17" s="11">
        <f>'[1]Hotel AlpHoliday Dolomiti'!D76</f>
        <v>16</v>
      </c>
      <c r="C17" s="12">
        <f>'[1]Hotel AlpHoliday Dolomiti'!H76</f>
        <v>1337.6</v>
      </c>
      <c r="D17" s="12" t="s">
        <v>38</v>
      </c>
      <c r="E17" s="9" t="s">
        <v>39</v>
      </c>
      <c r="F17" s="10">
        <f t="shared" si="0"/>
        <v>240</v>
      </c>
      <c r="G17" t="s">
        <v>57</v>
      </c>
    </row>
    <row r="18" spans="1:10" ht="63" customHeight="1">
      <c r="A18" s="7" t="s">
        <v>41</v>
      </c>
      <c r="B18" s="11">
        <f>'[1]Hotel Vittoria'!D76</f>
        <v>8</v>
      </c>
      <c r="C18" s="12">
        <f>'[1]Hotel Vittoria'!H76</f>
        <v>664</v>
      </c>
      <c r="D18" s="12" t="s">
        <v>42</v>
      </c>
      <c r="E18" s="15" t="s">
        <v>43</v>
      </c>
      <c r="F18" s="10">
        <f t="shared" si="0"/>
        <v>120</v>
      </c>
      <c r="G18" t="s">
        <v>57</v>
      </c>
    </row>
    <row r="19" spans="1:10" ht="63" customHeight="1">
      <c r="A19" s="7" t="s">
        <v>44</v>
      </c>
      <c r="B19" s="11">
        <f>'[1]Hotel Vittoria'!D77</f>
        <v>11</v>
      </c>
      <c r="C19" s="12">
        <f>'[1]Hotel Vittoria'!H77</f>
        <v>913</v>
      </c>
      <c r="D19" s="12" t="s">
        <v>42</v>
      </c>
      <c r="E19" s="15" t="s">
        <v>43</v>
      </c>
      <c r="F19" s="10">
        <f t="shared" si="0"/>
        <v>165</v>
      </c>
      <c r="G19" t="s">
        <v>57</v>
      </c>
    </row>
    <row r="20" spans="1:10" ht="63" customHeight="1">
      <c r="A20" s="7" t="s">
        <v>45</v>
      </c>
      <c r="B20" s="11">
        <v>30</v>
      </c>
      <c r="C20" s="12">
        <f>'[1]Hotel Job'!H48</f>
        <v>2448.5</v>
      </c>
      <c r="D20" s="12" t="s">
        <v>46</v>
      </c>
      <c r="E20" s="15" t="s">
        <v>47</v>
      </c>
      <c r="F20" s="10">
        <f t="shared" si="0"/>
        <v>450</v>
      </c>
      <c r="G20" t="s">
        <v>61</v>
      </c>
      <c r="H20" s="30">
        <f>F20/1.1</f>
        <v>409.09090909090907</v>
      </c>
      <c r="I20" s="30">
        <f>H20*10%</f>
        <v>40.909090909090907</v>
      </c>
      <c r="J20" s="30">
        <f>SUM(H20:I20)</f>
        <v>450</v>
      </c>
    </row>
    <row r="21" spans="1:10" ht="47.25">
      <c r="A21" s="7" t="s">
        <v>48</v>
      </c>
      <c r="B21" s="11">
        <f>'[1]Hotel Dolomiti'!D47</f>
        <v>1</v>
      </c>
      <c r="C21" s="12">
        <f>'[1]Hotel Dolomiti'!H47</f>
        <v>83</v>
      </c>
      <c r="D21" s="12" t="s">
        <v>49</v>
      </c>
      <c r="E21" s="15" t="s">
        <v>50</v>
      </c>
      <c r="F21" s="10">
        <f t="shared" si="0"/>
        <v>15</v>
      </c>
      <c r="G21" t="s">
        <v>57</v>
      </c>
    </row>
    <row r="22" spans="1:10" ht="48" thickBot="1">
      <c r="A22" s="16" t="s">
        <v>51</v>
      </c>
      <c r="B22" s="11">
        <f>'[1]Hotel Serena'!D57</f>
        <v>10</v>
      </c>
      <c r="C22" s="12">
        <f>'[1]Hotel Serena'!H57</f>
        <v>830</v>
      </c>
      <c r="D22" s="12" t="s">
        <v>52</v>
      </c>
      <c r="E22" s="17" t="s">
        <v>53</v>
      </c>
      <c r="F22" s="10">
        <v>532.5</v>
      </c>
      <c r="G22" t="s">
        <v>61</v>
      </c>
      <c r="H22" s="30">
        <f>F22/1.1</f>
        <v>484.09090909090907</v>
      </c>
      <c r="I22" s="30">
        <f>H22*10%</f>
        <v>48.409090909090907</v>
      </c>
      <c r="J22" s="30">
        <f>SUM(H22:I22)</f>
        <v>532.5</v>
      </c>
    </row>
    <row r="23" spans="1:10" ht="23.25" thickBot="1">
      <c r="A23" s="18" t="s">
        <v>54</v>
      </c>
      <c r="B23" s="27">
        <f>SUM(B3:B22)</f>
        <v>384</v>
      </c>
      <c r="C23" s="28">
        <f>SUM(C3:C22)</f>
        <v>31842.399999999998</v>
      </c>
      <c r="D23" s="19" t="s">
        <v>55</v>
      </c>
      <c r="E23" s="20"/>
      <c r="F23" s="31">
        <f t="shared" si="0"/>
        <v>5760</v>
      </c>
    </row>
    <row r="24" spans="1:10" ht="31.5" customHeight="1">
      <c r="F24" s="29">
        <f>SUM(F3:F22)</f>
        <v>6322.5</v>
      </c>
    </row>
    <row r="26" spans="1:10" ht="15.75">
      <c r="A26" s="34" t="s">
        <v>62</v>
      </c>
      <c r="B26" s="34"/>
    </row>
    <row r="27" spans="1:10">
      <c r="A27" t="s">
        <v>66</v>
      </c>
    </row>
    <row r="28" spans="1:10" ht="19.5">
      <c r="A28" t="s">
        <v>67</v>
      </c>
      <c r="C28" s="21"/>
    </row>
    <row r="29" spans="1:10" ht="19.5">
      <c r="C29" s="21"/>
    </row>
    <row r="30" spans="1:10" ht="18.75">
      <c r="A30" t="s">
        <v>65</v>
      </c>
      <c r="C30" s="22"/>
    </row>
    <row r="31" spans="1:10">
      <c r="A31" t="s">
        <v>63</v>
      </c>
      <c r="C31" s="23"/>
    </row>
    <row r="32" spans="1:10">
      <c r="A32" s="33" t="s">
        <v>64</v>
      </c>
      <c r="C32" s="24"/>
    </row>
    <row r="33" spans="3:5">
      <c r="C33" s="24"/>
    </row>
    <row r="34" spans="3:5" ht="18.75">
      <c r="C34" s="24"/>
      <c r="E34" s="25"/>
    </row>
    <row r="35" spans="3:5">
      <c r="C35" s="24"/>
    </row>
    <row r="36" spans="3:5">
      <c r="C36" s="26"/>
    </row>
    <row r="38" spans="3:5">
      <c r="C38" s="26"/>
    </row>
    <row r="39" spans="3:5">
      <c r="C39" s="26"/>
    </row>
    <row r="40" spans="3:5">
      <c r="C40" s="26"/>
    </row>
  </sheetData>
  <mergeCells count="1">
    <mergeCell ref="A1:E1"/>
  </mergeCells>
  <printOptions gridLines="1"/>
  <pageMargins left="0.11811023622047245" right="0.11811023622047245" top="0.9055118110236221" bottom="0.59055118110236227" header="0.39370078740157483" footer="0.7874015748031496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PAGAMENTI EXTRA RAPPRESENTATIVE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Mengon</dc:creator>
  <cp:lastModifiedBy>Running FIDAL</cp:lastModifiedBy>
  <cp:lastPrinted>2017-10-04T17:43:30Z</cp:lastPrinted>
  <dcterms:created xsi:type="dcterms:W3CDTF">2017-10-03T17:56:27Z</dcterms:created>
  <dcterms:modified xsi:type="dcterms:W3CDTF">2017-10-05T09:24:29Z</dcterms:modified>
</cp:coreProperties>
</file>